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1-2025\1 výzva\"/>
    </mc:Choice>
  </mc:AlternateContent>
  <xr:revisionPtr revIDLastSave="0" documentId="13_ncr:1_{CAA9FCA3-249D-444B-A7B5-08C5D0E0910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CPHP!$A$6:$U$6</definedName>
    <definedName name="_xlnm.Print_Area" localSheetId="0">CPHP!$B$1:$U$35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L19" i="1"/>
  <c r="L20" i="1"/>
  <c r="K24" i="1"/>
  <c r="L16" i="1"/>
  <c r="K17" i="1"/>
  <c r="K23" i="1"/>
  <c r="K29" i="1"/>
  <c r="K15" i="1"/>
  <c r="L15" i="1"/>
  <c r="K16" i="1"/>
  <c r="L18" i="1"/>
  <c r="K19" i="1"/>
  <c r="K20" i="1"/>
  <c r="K21" i="1"/>
  <c r="L21" i="1"/>
  <c r="K22" i="1"/>
  <c r="L22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0" i="1"/>
  <c r="H11" i="1"/>
  <c r="H12" i="1"/>
  <c r="H13" i="1"/>
  <c r="H14" i="1"/>
  <c r="H9" i="1"/>
  <c r="H8" i="1"/>
  <c r="H7" i="1"/>
  <c r="L29" i="1" l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35" i="1" l="1"/>
  <c r="J35" i="1"/>
</calcChain>
</file>

<file path=xl/sharedStrings.xml><?xml version="1.0" encoding="utf-8"?>
<sst xmlns="http://schemas.openxmlformats.org/spreadsheetml/2006/main" count="138" uniqueCount="96">
  <si>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</si>
  <si>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</si>
  <si>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</si>
  <si>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</si>
  <si>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</si>
  <si>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</si>
  <si>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</si>
  <si>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</si>
  <si>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</si>
  <si>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</si>
  <si>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</si>
  <si>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</si>
  <si>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19640000-4 - Odpadní pytle a sáčky z polymerů ethylenu</t>
  </si>
  <si>
    <t xml:space="preserve">33761000-2 - Toaletní papír </t>
  </si>
  <si>
    <t>33763000-6 - Papírové ruční utěrky</t>
  </si>
  <si>
    <t>39525100-9  - Prachovky</t>
  </si>
  <si>
    <t>39525800-6 - Úklidové hadry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</si>
  <si>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</si>
  <si>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</si>
  <si>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</si>
  <si>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</si>
  <si>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</si>
  <si>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</si>
  <si>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</si>
  <si>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</si>
  <si>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</si>
  <si>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</si>
  <si>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</si>
  <si>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</si>
  <si>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</si>
  <si>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</si>
  <si>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</si>
  <si>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</si>
  <si>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</si>
  <si>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</si>
  <si>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</si>
  <si>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</si>
  <si>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Obchodní název + typ</t>
  </si>
  <si>
    <t>VYSOCE ÚČINNÝ DEZINFEKČNÍ PROSTŘEDEK</t>
  </si>
  <si>
    <t>ks</t>
  </si>
  <si>
    <t xml:space="preserve">VYSOCE UČINNÝ MYCÍ PROSTŘEDEK NA NÁDOBÍ  </t>
  </si>
  <si>
    <t>VYSOCE ÚČINNÝ PROSTŘEDEK NA WC</t>
  </si>
  <si>
    <t>VYSOCE ÚČINNÝ ČISTIČ OKEN S ROZPRAŠOVAČEM</t>
  </si>
  <si>
    <t>VYSOCE ÚČINNÝ KRÉM NA RUCE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</si>
  <si>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</si>
  <si>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</si>
  <si>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</si>
  <si>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28</t>
  </si>
  <si>
    <t>ks 
(role)</t>
  </si>
  <si>
    <t xml:space="preserve">MYCÍ PROSTŘEDEK NA PODLAHY 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</si>
  <si>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</si>
  <si>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</si>
  <si>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</si>
  <si>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</si>
  <si>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</si>
  <si>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</si>
  <si>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</si>
  <si>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</si>
  <si>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prášek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</si>
  <si>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</si>
  <si>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</si>
  <si>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</si>
  <si>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</si>
  <si>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MÝDLO  TEKUTÉ - bez aplikátoru</t>
  </si>
  <si>
    <t>Čistič oken</t>
  </si>
  <si>
    <t>Čisticí prostředek s obsahem alkoholu. Použití: mytí, čištění a leštění oken a skleněných ploch. Náplň 0,5 - 1 l.</t>
  </si>
  <si>
    <t>Hygienické sáčky</t>
  </si>
  <si>
    <t>balení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</si>
  <si>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</si>
  <si>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</si>
  <si>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</si>
  <si>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</si>
  <si>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</si>
  <si>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</si>
  <si>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</si>
  <si>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</si>
  <si>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</si>
  <si>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</si>
  <si>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</si>
  <si>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</si>
  <si>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</si>
  <si>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38 x 38 cm, viskozová, barevná.</t>
  </si>
  <si>
    <t>40 x 40 cm, klasická utěrka švédská z mikrovlákna.</t>
  </si>
  <si>
    <t>Příloha č. 2 Kupní smlouvy - technická specifikace
Čisticí prostředky a hygienické potřeby (II.) 011 - 2025</t>
  </si>
  <si>
    <t>NE</t>
  </si>
  <si>
    <t>Josef Brejcha,
Tel.: 37763 1746,
E-mail: jbrejch@ps.zcu.cz</t>
  </si>
  <si>
    <t xml:space="preserve">Univerzitní 22, 
301 00 Plzeň,
Provoz a služby - Správa budov    </t>
  </si>
  <si>
    <r>
      <t>Tekutý dezinfekční přípravek, účinně dezinfikuje vodu (bazény, studny) a povrchy, spolehlivě likviduje bakterie, viry, řasy a houby. Odstaňuje až 99,9% bakterií a virů. Obsah 1 - 1,2l. Obsah aktivního chloru 90 - 95%.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obsahu aktivníhio chlóru.</t>
    </r>
  </si>
  <si>
    <r>
      <t xml:space="preserve">Tekutý přípravek na ruční mytí nádobí. 5 - 15 % aniontové povrchově aktivní látky. Sodium Laureth Sulfate 10-20%, Lauramine Oxide 1-5%. 
Hodnota pH 8.2 - 9,7. Náplň 900 ml - 1000 ml. </t>
    </r>
    <r>
      <rPr>
        <b/>
        <sz val="11"/>
        <color theme="1"/>
        <rFont val="Calibri"/>
        <family val="2"/>
        <charset val="238"/>
        <scheme val="minor"/>
      </rPr>
      <t>Požadujeme dodržení hodnot pH.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</si>
  <si>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750ml - 1000ml. Obashuje chlornan sodný, roztok,
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aktivního chloru.</t>
    </r>
  </si>
  <si>
    <r>
      <t xml:space="preserve"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Obsahuje: Ethanol &gt;= 1 - &lt; 6%, Kyselina sírová &gt;= 1 - &lt; 1,9 %, Alkoholy &gt;= 1 - &lt; 1,3 % </t>
    </r>
    <r>
      <rPr>
        <b/>
        <sz val="11"/>
        <color theme="1"/>
        <rFont val="Calibri"/>
        <family val="2"/>
        <charset val="238"/>
        <scheme val="minor"/>
      </rPr>
      <t>Požadujeme dodržení chemických vlastností přípravku.</t>
    </r>
  </si>
  <si>
    <r>
      <t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 Obsahuje 45 - 50 % vazelíny, 3 - 4 % lanolinu. Náplň 75 - 100ml.</t>
    </r>
    <r>
      <rPr>
        <b/>
        <sz val="11"/>
        <color theme="1"/>
        <rFont val="Calibri"/>
        <family val="2"/>
        <charset val="238"/>
        <scheme val="minor"/>
      </rPr>
      <t xml:space="preserve">  Požadujeme dodržční obsahu přírodních hydratačních složek.</t>
    </r>
  </si>
  <si>
    <t>Role průmyslová 28, 2vrstvý, bílý, 100% celuloza. V balení min. 6 ks (rolí). Návin min. 280 bm, průměr dutinky max. 7,5 cm. Určeno do zásobníků.</t>
  </si>
  <si>
    <r>
      <t xml:space="preserve">Husté tekuté mýdlo s glycerinem, s přírodními výtažky, balení bez aplikátoru. 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</si>
  <si>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Univerzální čisticí přípravek na podlahy pro ruční mytí - bez obsahu fosfátů. Použití na podlahy (např. PVC, linolea, dlažby, mramor) a na další omyvatelné plochy a povrchy. 
Náplň 5 - 6 l.</t>
  </si>
  <si>
    <t>Čistící prášek s aktivním chlórem. Použití: k čištění a dezinfekci tvrdých a hladkých ploch, zejména pro obklady, sanitární zařízení, kuchyňské dřezy a nádobí, podlahy. 
Náplň  0,4 - 0,6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</si>
</sst>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B7"/>
      </patternFill>
    </fill>
    <fill>
      <patternFill patternType="solid">
        <fgColor rgb="FFFFFFB7"/>
        <b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7" fillId="0" borderId="0"/>
  </cellStyleXfs>
  <cellXfs count="105">
    <xf numFmtId="0" fontId="0" fillId="0" borderId="0" xfId="0"/>
    <xf numFmtId="0" fontId="20" fillId="7" borderId="12" xfId="0" applyFont="1" applyFill="1" applyBorder="1" applyAlignment="1" applyProtection="1">
      <alignment horizontal="center" vertical="center" wrapText="1"/>
      <protection locked="0"/>
    </xf>
    <xf numFmtId="0" fontId="20" fillId="7" borderId="7" xfId="0" applyFont="1" applyFill="1" applyBorder="1" applyAlignment="1" applyProtection="1">
      <alignment horizontal="center" vertical="center" wrapText="1"/>
      <protection locked="0"/>
    </xf>
    <xf numFmtId="0" fontId="20" fillId="6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0" fillId="6" borderId="13" xfId="0" applyFont="1" applyFill="1" applyBorder="1" applyAlignment="1" applyProtection="1">
      <alignment horizontal="center" vertical="center" wrapText="1"/>
    </xf>
    <xf numFmtId="0" fontId="20" fillId="6" borderId="1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3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0" fillId="6" borderId="1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5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82"/>
  <sheetViews>
    <sheetView tabSelected="1" zoomScale="91" zoomScaleNormal="91" workbookViewId="0">
      <selection activeCell="B2" sqref="B2"/>
    </sheetView>
  </sheetViews>
  <sheetFormatPr defaultRowHeight="15" x14ac:dyDescent="0.25"/>
  <cols>
    <col min="1" max="1" width="1.42578125" style="4" bestFit="1" customWidth="1"/>
    <col min="2" max="2" width="5.5703125" style="4" bestFit="1" customWidth="1"/>
    <col min="3" max="3" width="42.7109375" style="8" customWidth="1"/>
    <col min="4" max="4" width="9.5703125" style="101" bestFit="1" customWidth="1"/>
    <col min="5" max="5" width="9" style="7" bestFit="1" customWidth="1"/>
    <col min="6" max="6" width="168.85546875" style="8" customWidth="1"/>
    <col min="7" max="7" width="35.85546875" style="8" customWidth="1"/>
    <col min="8" max="8" width="17.140625" style="8" hidden="1" customWidth="1"/>
    <col min="9" max="9" width="24" style="4" bestFit="1" customWidth="1"/>
    <col min="10" max="10" width="23.28515625" style="4" customWidth="1"/>
    <col min="11" max="11" width="20.5703125" style="4" bestFit="1" customWidth="1"/>
    <col min="12" max="12" width="19.5703125" style="4" bestFit="1" customWidth="1"/>
    <col min="13" max="13" width="23.5703125" style="4" bestFit="1" customWidth="1"/>
    <col min="14" max="14" width="19" style="4" bestFit="1" customWidth="1"/>
    <col min="15" max="15" width="34" style="4" hidden="1" customWidth="1"/>
    <col min="16" max="16" width="23.28515625" style="4" hidden="1" customWidth="1"/>
    <col min="17" max="17" width="28" style="4" customWidth="1"/>
    <col min="18" max="18" width="30.85546875" style="4" customWidth="1"/>
    <col min="19" max="19" width="29.85546875" style="4" customWidth="1"/>
    <col min="20" max="20" width="11.140625" style="4" hidden="1" customWidth="1"/>
    <col min="21" max="21" width="62.28515625" style="9" customWidth="1"/>
    <col min="22" max="16384" width="9.140625" style="4"/>
  </cols>
  <sheetData>
    <row r="1" spans="1:21" ht="36" customHeight="1" x14ac:dyDescent="0.25">
      <c r="B1" s="5" t="s">
        <v>83</v>
      </c>
      <c r="C1" s="6"/>
      <c r="D1" s="6"/>
    </row>
    <row r="2" spans="1:21" ht="20.100000000000001" customHeight="1" x14ac:dyDescent="0.25">
      <c r="C2" s="4"/>
      <c r="D2" s="10"/>
      <c r="E2" s="11"/>
      <c r="F2" s="12"/>
      <c r="G2" s="12"/>
      <c r="H2" s="12"/>
      <c r="I2" s="12"/>
      <c r="J2" s="13"/>
      <c r="K2" s="13"/>
      <c r="L2" s="14"/>
      <c r="M2" s="15"/>
      <c r="N2" s="15"/>
      <c r="O2" s="15"/>
      <c r="P2" s="15"/>
      <c r="Q2" s="15"/>
      <c r="R2" s="15"/>
      <c r="S2" s="15"/>
      <c r="T2" s="15"/>
      <c r="U2" s="16"/>
    </row>
    <row r="3" spans="1:21" ht="15.75" x14ac:dyDescent="0.25">
      <c r="B3" s="17"/>
      <c r="C3" s="18" t="s">
        <v>0</v>
      </c>
      <c r="D3" s="19"/>
      <c r="E3" s="19"/>
      <c r="F3" s="19"/>
      <c r="G3" s="19"/>
      <c r="H3" s="20"/>
      <c r="I3" s="20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1" ht="20.100000000000001" customHeight="1" thickBot="1" x14ac:dyDescent="0.3">
      <c r="B4" s="22"/>
      <c r="C4" s="23" t="s">
        <v>1</v>
      </c>
      <c r="D4" s="19"/>
      <c r="E4" s="19"/>
      <c r="F4" s="19"/>
      <c r="G4" s="19"/>
      <c r="H4" s="12"/>
      <c r="I4" s="14"/>
      <c r="J4" s="14"/>
      <c r="L4" s="14"/>
    </row>
    <row r="5" spans="1:21" ht="34.5" customHeight="1" thickBot="1" x14ac:dyDescent="0.3">
      <c r="B5" s="24"/>
      <c r="C5" s="25"/>
      <c r="D5" s="26"/>
      <c r="E5" s="26"/>
      <c r="F5" s="12"/>
      <c r="G5" s="27" t="s">
        <v>2</v>
      </c>
      <c r="H5" s="28"/>
      <c r="J5" s="27" t="s">
        <v>2</v>
      </c>
      <c r="U5" s="29"/>
    </row>
    <row r="6" spans="1:21" ht="61.5" thickTop="1" thickBot="1" x14ac:dyDescent="0.3">
      <c r="B6" s="30" t="s">
        <v>3</v>
      </c>
      <c r="C6" s="31" t="s">
        <v>22</v>
      </c>
      <c r="D6" s="31" t="s">
        <v>4</v>
      </c>
      <c r="E6" s="31" t="s">
        <v>23</v>
      </c>
      <c r="F6" s="31" t="s">
        <v>24</v>
      </c>
      <c r="G6" s="32" t="s">
        <v>37</v>
      </c>
      <c r="H6" s="31" t="s">
        <v>25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26</v>
      </c>
      <c r="N6" s="31" t="s">
        <v>27</v>
      </c>
      <c r="O6" s="31" t="s">
        <v>34</v>
      </c>
      <c r="P6" s="31" t="s">
        <v>28</v>
      </c>
      <c r="Q6" s="34" t="s">
        <v>29</v>
      </c>
      <c r="R6" s="31" t="s">
        <v>30</v>
      </c>
      <c r="S6" s="31" t="s">
        <v>35</v>
      </c>
      <c r="T6" s="31" t="s">
        <v>31</v>
      </c>
      <c r="U6" s="31" t="s">
        <v>32</v>
      </c>
    </row>
    <row r="7" spans="1:21" ht="50.45" customHeight="1" thickTop="1" x14ac:dyDescent="0.25">
      <c r="A7" s="35"/>
      <c r="B7" s="36">
        <v>1</v>
      </c>
      <c r="C7" s="37" t="s">
        <v>38</v>
      </c>
      <c r="D7" s="38">
        <v>60</v>
      </c>
      <c r="E7" s="39" t="s">
        <v>39</v>
      </c>
      <c r="F7" s="40" t="s">
        <v>87</v>
      </c>
      <c r="G7" s="1"/>
      <c r="H7" s="41">
        <f t="shared" ref="H7:H32" si="0">D7*I7</f>
        <v>3420</v>
      </c>
      <c r="I7" s="42">
        <v>57</v>
      </c>
      <c r="J7" s="102"/>
      <c r="K7" s="43">
        <f t="shared" ref="K7:K14" si="1">D7*J7</f>
        <v>0</v>
      </c>
      <c r="L7" s="44" t="str">
        <f t="shared" ref="L7:L14" si="2">IF(ISNUMBER(J7), IF(J7&gt;I7,"NEVYHOVUJE","VYHOVUJE")," ")</f>
        <v xml:space="preserve"> </v>
      </c>
      <c r="M7" s="45" t="s">
        <v>36</v>
      </c>
      <c r="N7" s="46" t="s">
        <v>84</v>
      </c>
      <c r="O7" s="47"/>
      <c r="P7" s="47"/>
      <c r="Q7" s="48" t="s">
        <v>85</v>
      </c>
      <c r="R7" s="48" t="s">
        <v>86</v>
      </c>
      <c r="S7" s="49">
        <v>14</v>
      </c>
      <c r="T7" s="47"/>
      <c r="U7" s="39" t="s">
        <v>18</v>
      </c>
    </row>
    <row r="8" spans="1:21" ht="60.75" customHeight="1" x14ac:dyDescent="0.25">
      <c r="B8" s="50">
        <v>2</v>
      </c>
      <c r="C8" s="51" t="s">
        <v>40</v>
      </c>
      <c r="D8" s="52">
        <v>15</v>
      </c>
      <c r="E8" s="53" t="s">
        <v>39</v>
      </c>
      <c r="F8" s="54" t="s">
        <v>88</v>
      </c>
      <c r="G8" s="2"/>
      <c r="H8" s="55">
        <f t="shared" si="0"/>
        <v>1200</v>
      </c>
      <c r="I8" s="56">
        <v>80</v>
      </c>
      <c r="J8" s="103"/>
      <c r="K8" s="57">
        <f t="shared" si="1"/>
        <v>0</v>
      </c>
      <c r="L8" s="58" t="str">
        <f t="shared" si="2"/>
        <v xml:space="preserve"> </v>
      </c>
      <c r="M8" s="59"/>
      <c r="N8" s="60"/>
      <c r="O8" s="61"/>
      <c r="P8" s="61"/>
      <c r="Q8" s="62"/>
      <c r="R8" s="62"/>
      <c r="S8" s="63"/>
      <c r="T8" s="61"/>
      <c r="U8" s="53" t="s">
        <v>18</v>
      </c>
    </row>
    <row r="9" spans="1:21" ht="63.75" customHeight="1" x14ac:dyDescent="0.25">
      <c r="B9" s="50">
        <v>3</v>
      </c>
      <c r="C9" s="51" t="s">
        <v>41</v>
      </c>
      <c r="D9" s="52">
        <v>60</v>
      </c>
      <c r="E9" s="53" t="s">
        <v>39</v>
      </c>
      <c r="F9" s="54" t="s">
        <v>89</v>
      </c>
      <c r="G9" s="3"/>
      <c r="H9" s="55">
        <f t="shared" si="0"/>
        <v>3300</v>
      </c>
      <c r="I9" s="56">
        <v>55</v>
      </c>
      <c r="J9" s="103"/>
      <c r="K9" s="57">
        <f t="shared" si="1"/>
        <v>0</v>
      </c>
      <c r="L9" s="58" t="str">
        <f t="shared" si="2"/>
        <v xml:space="preserve"> </v>
      </c>
      <c r="M9" s="59"/>
      <c r="N9" s="60"/>
      <c r="O9" s="61"/>
      <c r="P9" s="61"/>
      <c r="Q9" s="62"/>
      <c r="R9" s="62"/>
      <c r="S9" s="63"/>
      <c r="T9" s="61"/>
      <c r="U9" s="53" t="s">
        <v>18</v>
      </c>
    </row>
    <row r="10" spans="1:21" ht="63.75" customHeight="1" x14ac:dyDescent="0.25">
      <c r="B10" s="50">
        <v>4</v>
      </c>
      <c r="C10" s="51" t="s">
        <v>42</v>
      </c>
      <c r="D10" s="52">
        <v>30</v>
      </c>
      <c r="E10" s="53" t="s">
        <v>39</v>
      </c>
      <c r="F10" s="54" t="s">
        <v>90</v>
      </c>
      <c r="G10" s="3"/>
      <c r="H10" s="55">
        <f t="shared" si="0"/>
        <v>2100</v>
      </c>
      <c r="I10" s="56">
        <v>70</v>
      </c>
      <c r="J10" s="103"/>
      <c r="K10" s="57">
        <f t="shared" si="1"/>
        <v>0</v>
      </c>
      <c r="L10" s="58" t="str">
        <f t="shared" si="2"/>
        <v xml:space="preserve"> </v>
      </c>
      <c r="M10" s="59"/>
      <c r="N10" s="60"/>
      <c r="O10" s="61"/>
      <c r="P10" s="61"/>
      <c r="Q10" s="62"/>
      <c r="R10" s="62"/>
      <c r="S10" s="63"/>
      <c r="T10" s="61"/>
      <c r="U10" s="64" t="s">
        <v>18</v>
      </c>
    </row>
    <row r="11" spans="1:21" ht="76.5" customHeight="1" x14ac:dyDescent="0.25">
      <c r="B11" s="50">
        <v>5</v>
      </c>
      <c r="C11" s="51" t="s">
        <v>43</v>
      </c>
      <c r="D11" s="52">
        <v>20</v>
      </c>
      <c r="E11" s="53" t="s">
        <v>39</v>
      </c>
      <c r="F11" s="54" t="s">
        <v>91</v>
      </c>
      <c r="G11" s="3"/>
      <c r="H11" s="55">
        <f t="shared" si="0"/>
        <v>1100</v>
      </c>
      <c r="I11" s="56">
        <v>55</v>
      </c>
      <c r="J11" s="103"/>
      <c r="K11" s="57">
        <f t="shared" si="1"/>
        <v>0</v>
      </c>
      <c r="L11" s="58" t="str">
        <f t="shared" si="2"/>
        <v xml:space="preserve"> </v>
      </c>
      <c r="M11" s="59"/>
      <c r="N11" s="60"/>
      <c r="O11" s="61"/>
      <c r="P11" s="61"/>
      <c r="Q11" s="62"/>
      <c r="R11" s="62"/>
      <c r="S11" s="63"/>
      <c r="T11" s="61"/>
      <c r="U11" s="53" t="s">
        <v>18</v>
      </c>
    </row>
    <row r="12" spans="1:21" ht="44.25" customHeight="1" x14ac:dyDescent="0.25">
      <c r="B12" s="50">
        <v>6</v>
      </c>
      <c r="C12" s="51" t="s">
        <v>44</v>
      </c>
      <c r="D12" s="52">
        <v>960</v>
      </c>
      <c r="E12" s="53" t="s">
        <v>45</v>
      </c>
      <c r="F12" s="65" t="s">
        <v>46</v>
      </c>
      <c r="G12" s="66" t="s">
        <v>84</v>
      </c>
      <c r="H12" s="55">
        <f t="shared" si="0"/>
        <v>21120</v>
      </c>
      <c r="I12" s="56">
        <v>22</v>
      </c>
      <c r="J12" s="103"/>
      <c r="K12" s="57">
        <f t="shared" si="1"/>
        <v>0</v>
      </c>
      <c r="L12" s="58" t="str">
        <f t="shared" si="2"/>
        <v xml:space="preserve"> </v>
      </c>
      <c r="M12" s="59"/>
      <c r="N12" s="60"/>
      <c r="O12" s="61"/>
      <c r="P12" s="61"/>
      <c r="Q12" s="62"/>
      <c r="R12" s="62"/>
      <c r="S12" s="63"/>
      <c r="T12" s="61"/>
      <c r="U12" s="53" t="s">
        <v>14</v>
      </c>
    </row>
    <row r="13" spans="1:21" ht="44.25" customHeight="1" x14ac:dyDescent="0.25">
      <c r="B13" s="50">
        <v>7</v>
      </c>
      <c r="C13" s="51" t="s">
        <v>47</v>
      </c>
      <c r="D13" s="52">
        <v>900</v>
      </c>
      <c r="E13" s="53" t="s">
        <v>48</v>
      </c>
      <c r="F13" s="54" t="s">
        <v>92</v>
      </c>
      <c r="G13" s="67"/>
      <c r="H13" s="55">
        <f t="shared" si="0"/>
        <v>46800</v>
      </c>
      <c r="I13" s="56">
        <v>52</v>
      </c>
      <c r="J13" s="103"/>
      <c r="K13" s="57">
        <f t="shared" si="1"/>
        <v>0</v>
      </c>
      <c r="L13" s="58" t="str">
        <f t="shared" si="2"/>
        <v xml:space="preserve"> </v>
      </c>
      <c r="M13" s="59"/>
      <c r="N13" s="60"/>
      <c r="O13" s="61"/>
      <c r="P13" s="61"/>
      <c r="Q13" s="62"/>
      <c r="R13" s="62"/>
      <c r="S13" s="63"/>
      <c r="T13" s="61"/>
      <c r="U13" s="64" t="s">
        <v>13</v>
      </c>
    </row>
    <row r="14" spans="1:21" ht="43.5" customHeight="1" x14ac:dyDescent="0.25">
      <c r="B14" s="50">
        <v>8</v>
      </c>
      <c r="C14" s="51" t="s">
        <v>49</v>
      </c>
      <c r="D14" s="52">
        <v>30</v>
      </c>
      <c r="E14" s="53" t="s">
        <v>39</v>
      </c>
      <c r="F14" s="54" t="s">
        <v>94</v>
      </c>
      <c r="G14" s="67"/>
      <c r="H14" s="55">
        <f t="shared" si="0"/>
        <v>2250</v>
      </c>
      <c r="I14" s="56">
        <v>75</v>
      </c>
      <c r="J14" s="103"/>
      <c r="K14" s="57">
        <f t="shared" si="1"/>
        <v>0</v>
      </c>
      <c r="L14" s="58" t="str">
        <f t="shared" si="2"/>
        <v xml:space="preserve"> </v>
      </c>
      <c r="M14" s="59"/>
      <c r="N14" s="60"/>
      <c r="O14" s="61"/>
      <c r="P14" s="61"/>
      <c r="Q14" s="62"/>
      <c r="R14" s="62"/>
      <c r="S14" s="63"/>
      <c r="T14" s="61"/>
      <c r="U14" s="64" t="s">
        <v>19</v>
      </c>
    </row>
    <row r="15" spans="1:21" ht="33" customHeight="1" x14ac:dyDescent="0.25">
      <c r="B15" s="50">
        <v>9</v>
      </c>
      <c r="C15" s="51" t="s">
        <v>50</v>
      </c>
      <c r="D15" s="52">
        <v>5</v>
      </c>
      <c r="E15" s="53" t="s">
        <v>39</v>
      </c>
      <c r="F15" s="65" t="s">
        <v>51</v>
      </c>
      <c r="G15" s="67"/>
      <c r="H15" s="55">
        <f t="shared" si="0"/>
        <v>1800</v>
      </c>
      <c r="I15" s="56">
        <v>360</v>
      </c>
      <c r="J15" s="103"/>
      <c r="K15" s="57">
        <f t="shared" ref="K15:K32" si="3">D15*J15</f>
        <v>0</v>
      </c>
      <c r="L15" s="58" t="str">
        <f t="shared" ref="L15:L32" si="4">IF(ISNUMBER(J15), IF(J15&gt;I15,"NEVYHOVUJE","VYHOVUJE")," ")</f>
        <v xml:space="preserve"> </v>
      </c>
      <c r="M15" s="59"/>
      <c r="N15" s="60"/>
      <c r="O15" s="61"/>
      <c r="P15" s="61"/>
      <c r="Q15" s="62"/>
      <c r="R15" s="62"/>
      <c r="S15" s="63"/>
      <c r="T15" s="61"/>
      <c r="U15" s="64" t="s">
        <v>19</v>
      </c>
    </row>
    <row r="16" spans="1:21" ht="33" customHeight="1" x14ac:dyDescent="0.25">
      <c r="B16" s="50">
        <v>10</v>
      </c>
      <c r="C16" s="51" t="s">
        <v>52</v>
      </c>
      <c r="D16" s="52">
        <v>60</v>
      </c>
      <c r="E16" s="53" t="s">
        <v>39</v>
      </c>
      <c r="F16" s="65" t="s">
        <v>53</v>
      </c>
      <c r="G16" s="67"/>
      <c r="H16" s="55">
        <f t="shared" si="0"/>
        <v>1800</v>
      </c>
      <c r="I16" s="56">
        <v>30</v>
      </c>
      <c r="J16" s="103"/>
      <c r="K16" s="57">
        <f t="shared" si="3"/>
        <v>0</v>
      </c>
      <c r="L16" s="58" t="str">
        <f t="shared" si="4"/>
        <v xml:space="preserve"> </v>
      </c>
      <c r="M16" s="59"/>
      <c r="N16" s="60"/>
      <c r="O16" s="61"/>
      <c r="P16" s="61"/>
      <c r="Q16" s="62"/>
      <c r="R16" s="62"/>
      <c r="S16" s="63"/>
      <c r="T16" s="61"/>
      <c r="U16" s="64" t="s">
        <v>18</v>
      </c>
    </row>
    <row r="17" spans="2:21" ht="42.6" customHeight="1" x14ac:dyDescent="0.25">
      <c r="B17" s="50">
        <v>11</v>
      </c>
      <c r="C17" s="51" t="s">
        <v>54</v>
      </c>
      <c r="D17" s="52">
        <v>20</v>
      </c>
      <c r="E17" s="53" t="s">
        <v>39</v>
      </c>
      <c r="F17" s="65" t="s">
        <v>55</v>
      </c>
      <c r="G17" s="67"/>
      <c r="H17" s="55">
        <f t="shared" si="0"/>
        <v>400</v>
      </c>
      <c r="I17" s="56">
        <v>20</v>
      </c>
      <c r="J17" s="103"/>
      <c r="K17" s="57">
        <f t="shared" si="3"/>
        <v>0</v>
      </c>
      <c r="L17" s="58" t="str">
        <f t="shared" si="4"/>
        <v xml:space="preserve"> </v>
      </c>
      <c r="M17" s="59"/>
      <c r="N17" s="60"/>
      <c r="O17" s="61"/>
      <c r="P17" s="61"/>
      <c r="Q17" s="62"/>
      <c r="R17" s="62"/>
      <c r="S17" s="63"/>
      <c r="T17" s="61"/>
      <c r="U17" s="53" t="s">
        <v>21</v>
      </c>
    </row>
    <row r="18" spans="2:21" ht="42.6" customHeight="1" x14ac:dyDescent="0.25">
      <c r="B18" s="50">
        <v>12</v>
      </c>
      <c r="C18" s="51" t="s">
        <v>56</v>
      </c>
      <c r="D18" s="52">
        <v>30</v>
      </c>
      <c r="E18" s="53" t="s">
        <v>39</v>
      </c>
      <c r="F18" s="65" t="s">
        <v>57</v>
      </c>
      <c r="G18" s="67"/>
      <c r="H18" s="55">
        <f t="shared" si="0"/>
        <v>900</v>
      </c>
      <c r="I18" s="56">
        <v>30</v>
      </c>
      <c r="J18" s="103"/>
      <c r="K18" s="57">
        <f t="shared" si="3"/>
        <v>0</v>
      </c>
      <c r="L18" s="58" t="str">
        <f t="shared" si="4"/>
        <v xml:space="preserve"> </v>
      </c>
      <c r="M18" s="59"/>
      <c r="N18" s="60"/>
      <c r="O18" s="61"/>
      <c r="P18" s="61"/>
      <c r="Q18" s="62"/>
      <c r="R18" s="62"/>
      <c r="S18" s="63"/>
      <c r="T18" s="61"/>
      <c r="U18" s="64" t="s">
        <v>17</v>
      </c>
    </row>
    <row r="19" spans="2:21" ht="36.6" customHeight="1" x14ac:dyDescent="0.25">
      <c r="B19" s="50">
        <v>13</v>
      </c>
      <c r="C19" s="51" t="s">
        <v>58</v>
      </c>
      <c r="D19" s="52">
        <v>30</v>
      </c>
      <c r="E19" s="53" t="s">
        <v>39</v>
      </c>
      <c r="F19" s="54" t="s">
        <v>95</v>
      </c>
      <c r="G19" s="67"/>
      <c r="H19" s="55">
        <f t="shared" si="0"/>
        <v>900</v>
      </c>
      <c r="I19" s="56">
        <v>30</v>
      </c>
      <c r="J19" s="103"/>
      <c r="K19" s="57">
        <f t="shared" si="3"/>
        <v>0</v>
      </c>
      <c r="L19" s="58" t="str">
        <f t="shared" si="4"/>
        <v xml:space="preserve"> </v>
      </c>
      <c r="M19" s="59"/>
      <c r="N19" s="60"/>
      <c r="O19" s="61"/>
      <c r="P19" s="61"/>
      <c r="Q19" s="62"/>
      <c r="R19" s="62"/>
      <c r="S19" s="63"/>
      <c r="T19" s="61"/>
      <c r="U19" s="53" t="s">
        <v>17</v>
      </c>
    </row>
    <row r="20" spans="2:21" ht="27.75" customHeight="1" x14ac:dyDescent="0.25">
      <c r="B20" s="50">
        <v>14</v>
      </c>
      <c r="C20" s="51" t="s">
        <v>59</v>
      </c>
      <c r="D20" s="52">
        <v>30</v>
      </c>
      <c r="E20" s="53" t="s">
        <v>39</v>
      </c>
      <c r="F20" s="65" t="s">
        <v>60</v>
      </c>
      <c r="G20" s="67"/>
      <c r="H20" s="55">
        <f t="shared" si="0"/>
        <v>900</v>
      </c>
      <c r="I20" s="56">
        <v>30</v>
      </c>
      <c r="J20" s="103"/>
      <c r="K20" s="57">
        <f t="shared" si="3"/>
        <v>0</v>
      </c>
      <c r="L20" s="58" t="str">
        <f t="shared" si="4"/>
        <v xml:space="preserve"> </v>
      </c>
      <c r="M20" s="59"/>
      <c r="N20" s="60"/>
      <c r="O20" s="61"/>
      <c r="P20" s="61"/>
      <c r="Q20" s="62"/>
      <c r="R20" s="62"/>
      <c r="S20" s="63"/>
      <c r="T20" s="61"/>
      <c r="U20" s="53" t="s">
        <v>18</v>
      </c>
    </row>
    <row r="21" spans="2:21" ht="27.75" customHeight="1" x14ac:dyDescent="0.25">
      <c r="B21" s="50">
        <v>15</v>
      </c>
      <c r="C21" s="51" t="s">
        <v>61</v>
      </c>
      <c r="D21" s="52">
        <v>40</v>
      </c>
      <c r="E21" s="53" t="s">
        <v>39</v>
      </c>
      <c r="F21" s="65" t="s">
        <v>62</v>
      </c>
      <c r="G21" s="67"/>
      <c r="H21" s="55">
        <f t="shared" si="0"/>
        <v>1200</v>
      </c>
      <c r="I21" s="56">
        <v>30</v>
      </c>
      <c r="J21" s="103"/>
      <c r="K21" s="57">
        <f t="shared" si="3"/>
        <v>0</v>
      </c>
      <c r="L21" s="58" t="str">
        <f t="shared" si="4"/>
        <v xml:space="preserve"> </v>
      </c>
      <c r="M21" s="59"/>
      <c r="N21" s="60"/>
      <c r="O21" s="61"/>
      <c r="P21" s="61"/>
      <c r="Q21" s="62"/>
      <c r="R21" s="62"/>
      <c r="S21" s="63"/>
      <c r="T21" s="61"/>
      <c r="U21" s="53" t="s">
        <v>20</v>
      </c>
    </row>
    <row r="22" spans="2:21" ht="27.75" customHeight="1" x14ac:dyDescent="0.25">
      <c r="B22" s="50">
        <v>16</v>
      </c>
      <c r="C22" s="51" t="s">
        <v>63</v>
      </c>
      <c r="D22" s="52">
        <v>30</v>
      </c>
      <c r="E22" s="53" t="s">
        <v>39</v>
      </c>
      <c r="F22" s="54" t="s">
        <v>93</v>
      </c>
      <c r="G22" s="67"/>
      <c r="H22" s="55">
        <f t="shared" si="0"/>
        <v>2100</v>
      </c>
      <c r="I22" s="56">
        <v>70</v>
      </c>
      <c r="J22" s="103"/>
      <c r="K22" s="57">
        <f t="shared" si="3"/>
        <v>0</v>
      </c>
      <c r="L22" s="58" t="str">
        <f t="shared" si="4"/>
        <v xml:space="preserve"> </v>
      </c>
      <c r="M22" s="59"/>
      <c r="N22" s="60"/>
      <c r="O22" s="61"/>
      <c r="P22" s="61"/>
      <c r="Q22" s="62"/>
      <c r="R22" s="62"/>
      <c r="S22" s="63"/>
      <c r="T22" s="61"/>
      <c r="U22" s="53" t="s">
        <v>18</v>
      </c>
    </row>
    <row r="23" spans="2:21" ht="27.75" customHeight="1" x14ac:dyDescent="0.25">
      <c r="B23" s="50">
        <v>17</v>
      </c>
      <c r="C23" s="51" t="s">
        <v>64</v>
      </c>
      <c r="D23" s="52">
        <v>20</v>
      </c>
      <c r="E23" s="53" t="s">
        <v>39</v>
      </c>
      <c r="F23" s="65" t="s">
        <v>65</v>
      </c>
      <c r="G23" s="67"/>
      <c r="H23" s="55">
        <f t="shared" si="0"/>
        <v>400</v>
      </c>
      <c r="I23" s="56">
        <v>20</v>
      </c>
      <c r="J23" s="103"/>
      <c r="K23" s="57">
        <f t="shared" si="3"/>
        <v>0</v>
      </c>
      <c r="L23" s="58" t="str">
        <f t="shared" si="4"/>
        <v xml:space="preserve"> </v>
      </c>
      <c r="M23" s="59"/>
      <c r="N23" s="60"/>
      <c r="O23" s="61"/>
      <c r="P23" s="61"/>
      <c r="Q23" s="62"/>
      <c r="R23" s="62"/>
      <c r="S23" s="63"/>
      <c r="T23" s="61"/>
      <c r="U23" s="53" t="s">
        <v>18</v>
      </c>
    </row>
    <row r="24" spans="2:21" ht="27.75" customHeight="1" x14ac:dyDescent="0.25">
      <c r="B24" s="50">
        <v>18</v>
      </c>
      <c r="C24" s="51" t="s">
        <v>66</v>
      </c>
      <c r="D24" s="52">
        <v>50</v>
      </c>
      <c r="E24" s="53" t="s">
        <v>67</v>
      </c>
      <c r="F24" s="65" t="s">
        <v>68</v>
      </c>
      <c r="G24" s="67"/>
      <c r="H24" s="55">
        <f t="shared" si="0"/>
        <v>750</v>
      </c>
      <c r="I24" s="56">
        <v>15</v>
      </c>
      <c r="J24" s="103"/>
      <c r="K24" s="57">
        <f t="shared" si="3"/>
        <v>0</v>
      </c>
      <c r="L24" s="58" t="str">
        <f t="shared" si="4"/>
        <v xml:space="preserve"> </v>
      </c>
      <c r="M24" s="59"/>
      <c r="N24" s="60"/>
      <c r="O24" s="61"/>
      <c r="P24" s="61"/>
      <c r="Q24" s="62"/>
      <c r="R24" s="62"/>
      <c r="S24" s="63"/>
      <c r="T24" s="61"/>
      <c r="U24" s="53" t="s">
        <v>12</v>
      </c>
    </row>
    <row r="25" spans="2:21" ht="27.75" customHeight="1" x14ac:dyDescent="0.25">
      <c r="B25" s="50">
        <v>19</v>
      </c>
      <c r="C25" s="68" t="s">
        <v>69</v>
      </c>
      <c r="D25" s="52">
        <v>80</v>
      </c>
      <c r="E25" s="53" t="s">
        <v>70</v>
      </c>
      <c r="F25" s="68" t="s">
        <v>71</v>
      </c>
      <c r="G25" s="67"/>
      <c r="H25" s="55">
        <f t="shared" si="0"/>
        <v>1200</v>
      </c>
      <c r="I25" s="56">
        <v>15</v>
      </c>
      <c r="J25" s="103"/>
      <c r="K25" s="57">
        <f t="shared" si="3"/>
        <v>0</v>
      </c>
      <c r="L25" s="58" t="str">
        <f t="shared" si="4"/>
        <v xml:space="preserve"> </v>
      </c>
      <c r="M25" s="59"/>
      <c r="N25" s="60"/>
      <c r="O25" s="61"/>
      <c r="P25" s="61"/>
      <c r="Q25" s="62"/>
      <c r="R25" s="62"/>
      <c r="S25" s="63"/>
      <c r="T25" s="61"/>
      <c r="U25" s="64" t="s">
        <v>12</v>
      </c>
    </row>
    <row r="26" spans="2:21" ht="27.75" customHeight="1" x14ac:dyDescent="0.25">
      <c r="B26" s="50">
        <v>20</v>
      </c>
      <c r="C26" s="51" t="s">
        <v>69</v>
      </c>
      <c r="D26" s="52">
        <v>60</v>
      </c>
      <c r="E26" s="53" t="s">
        <v>70</v>
      </c>
      <c r="F26" s="65" t="s">
        <v>72</v>
      </c>
      <c r="G26" s="67"/>
      <c r="H26" s="55">
        <f t="shared" si="0"/>
        <v>1380</v>
      </c>
      <c r="I26" s="56">
        <v>23</v>
      </c>
      <c r="J26" s="103"/>
      <c r="K26" s="57">
        <f t="shared" si="3"/>
        <v>0</v>
      </c>
      <c r="L26" s="58" t="str">
        <f t="shared" si="4"/>
        <v xml:space="preserve"> </v>
      </c>
      <c r="M26" s="59"/>
      <c r="N26" s="60"/>
      <c r="O26" s="61"/>
      <c r="P26" s="61"/>
      <c r="Q26" s="62"/>
      <c r="R26" s="62"/>
      <c r="S26" s="63"/>
      <c r="T26" s="61"/>
      <c r="U26" s="64" t="s">
        <v>12</v>
      </c>
    </row>
    <row r="27" spans="2:21" ht="27.75" customHeight="1" x14ac:dyDescent="0.25">
      <c r="B27" s="50">
        <v>21</v>
      </c>
      <c r="C27" s="51" t="s">
        <v>73</v>
      </c>
      <c r="D27" s="52">
        <v>20</v>
      </c>
      <c r="E27" s="53" t="s">
        <v>70</v>
      </c>
      <c r="F27" s="65" t="s">
        <v>74</v>
      </c>
      <c r="G27" s="67"/>
      <c r="H27" s="55">
        <f t="shared" si="0"/>
        <v>1700</v>
      </c>
      <c r="I27" s="56">
        <v>85</v>
      </c>
      <c r="J27" s="103"/>
      <c r="K27" s="57">
        <f t="shared" si="3"/>
        <v>0</v>
      </c>
      <c r="L27" s="58" t="str">
        <f t="shared" si="4"/>
        <v xml:space="preserve"> </v>
      </c>
      <c r="M27" s="59"/>
      <c r="N27" s="60"/>
      <c r="O27" s="61"/>
      <c r="P27" s="61"/>
      <c r="Q27" s="62"/>
      <c r="R27" s="62"/>
      <c r="S27" s="63"/>
      <c r="T27" s="61"/>
      <c r="U27" s="53" t="s">
        <v>12</v>
      </c>
    </row>
    <row r="28" spans="2:21" ht="27.75" customHeight="1" x14ac:dyDescent="0.25">
      <c r="B28" s="50">
        <v>22</v>
      </c>
      <c r="C28" s="51" t="s">
        <v>75</v>
      </c>
      <c r="D28" s="52">
        <v>40</v>
      </c>
      <c r="E28" s="53" t="s">
        <v>70</v>
      </c>
      <c r="F28" s="69" t="s">
        <v>76</v>
      </c>
      <c r="G28" s="67"/>
      <c r="H28" s="55">
        <f t="shared" si="0"/>
        <v>4000</v>
      </c>
      <c r="I28" s="56">
        <v>100</v>
      </c>
      <c r="J28" s="103"/>
      <c r="K28" s="57">
        <f t="shared" si="3"/>
        <v>0</v>
      </c>
      <c r="L28" s="58" t="str">
        <f t="shared" si="4"/>
        <v xml:space="preserve"> </v>
      </c>
      <c r="M28" s="59"/>
      <c r="N28" s="60"/>
      <c r="O28" s="61"/>
      <c r="P28" s="61"/>
      <c r="Q28" s="62"/>
      <c r="R28" s="62"/>
      <c r="S28" s="63"/>
      <c r="T28" s="61"/>
      <c r="U28" s="53" t="s">
        <v>12</v>
      </c>
    </row>
    <row r="29" spans="2:21" ht="27.75" customHeight="1" x14ac:dyDescent="0.25">
      <c r="B29" s="50">
        <v>23</v>
      </c>
      <c r="C29" s="51" t="s">
        <v>77</v>
      </c>
      <c r="D29" s="52">
        <v>80</v>
      </c>
      <c r="E29" s="53" t="s">
        <v>39</v>
      </c>
      <c r="F29" s="65" t="s">
        <v>78</v>
      </c>
      <c r="G29" s="67"/>
      <c r="H29" s="55">
        <f t="shared" si="0"/>
        <v>1360</v>
      </c>
      <c r="I29" s="56">
        <v>17</v>
      </c>
      <c r="J29" s="103"/>
      <c r="K29" s="57">
        <f t="shared" si="3"/>
        <v>0</v>
      </c>
      <c r="L29" s="58" t="str">
        <f t="shared" si="4"/>
        <v xml:space="preserve"> </v>
      </c>
      <c r="M29" s="59"/>
      <c r="N29" s="60"/>
      <c r="O29" s="61"/>
      <c r="P29" s="61"/>
      <c r="Q29" s="62"/>
      <c r="R29" s="62"/>
      <c r="S29" s="63"/>
      <c r="T29" s="61"/>
      <c r="U29" s="64" t="s">
        <v>16</v>
      </c>
    </row>
    <row r="30" spans="2:21" ht="27.75" customHeight="1" x14ac:dyDescent="0.25">
      <c r="B30" s="50">
        <v>24</v>
      </c>
      <c r="C30" s="51" t="s">
        <v>77</v>
      </c>
      <c r="D30" s="52">
        <v>40</v>
      </c>
      <c r="E30" s="53" t="s">
        <v>39</v>
      </c>
      <c r="F30" s="65" t="s">
        <v>79</v>
      </c>
      <c r="G30" s="67"/>
      <c r="H30" s="55">
        <f t="shared" si="0"/>
        <v>1000</v>
      </c>
      <c r="I30" s="56">
        <v>25</v>
      </c>
      <c r="J30" s="103"/>
      <c r="K30" s="57">
        <f t="shared" si="3"/>
        <v>0</v>
      </c>
      <c r="L30" s="58" t="str">
        <f t="shared" si="4"/>
        <v xml:space="preserve"> </v>
      </c>
      <c r="M30" s="59"/>
      <c r="N30" s="60"/>
      <c r="O30" s="61"/>
      <c r="P30" s="61"/>
      <c r="Q30" s="62"/>
      <c r="R30" s="62"/>
      <c r="S30" s="63"/>
      <c r="T30" s="61"/>
      <c r="U30" s="64" t="s">
        <v>16</v>
      </c>
    </row>
    <row r="31" spans="2:21" ht="27.75" customHeight="1" x14ac:dyDescent="0.25">
      <c r="B31" s="50">
        <v>25</v>
      </c>
      <c r="C31" s="51" t="s">
        <v>80</v>
      </c>
      <c r="D31" s="52">
        <v>40</v>
      </c>
      <c r="E31" s="53" t="s">
        <v>39</v>
      </c>
      <c r="F31" s="69" t="s">
        <v>81</v>
      </c>
      <c r="G31" s="67"/>
      <c r="H31" s="55">
        <f t="shared" si="0"/>
        <v>200</v>
      </c>
      <c r="I31" s="56">
        <v>5</v>
      </c>
      <c r="J31" s="103"/>
      <c r="K31" s="57">
        <f t="shared" si="3"/>
        <v>0</v>
      </c>
      <c r="L31" s="58" t="str">
        <f t="shared" si="4"/>
        <v xml:space="preserve"> </v>
      </c>
      <c r="M31" s="59"/>
      <c r="N31" s="60"/>
      <c r="O31" s="61"/>
      <c r="P31" s="61"/>
      <c r="Q31" s="62"/>
      <c r="R31" s="62"/>
      <c r="S31" s="63"/>
      <c r="T31" s="61"/>
      <c r="U31" s="53" t="s">
        <v>15</v>
      </c>
    </row>
    <row r="32" spans="2:21" ht="27.75" customHeight="1" thickBot="1" x14ac:dyDescent="0.3">
      <c r="B32" s="70">
        <v>26</v>
      </c>
      <c r="C32" s="71" t="s">
        <v>80</v>
      </c>
      <c r="D32" s="72">
        <v>20</v>
      </c>
      <c r="E32" s="73" t="s">
        <v>39</v>
      </c>
      <c r="F32" s="71" t="s">
        <v>82</v>
      </c>
      <c r="G32" s="74"/>
      <c r="H32" s="75">
        <f t="shared" si="0"/>
        <v>320</v>
      </c>
      <c r="I32" s="76">
        <v>16</v>
      </c>
      <c r="J32" s="104"/>
      <c r="K32" s="77">
        <f t="shared" si="3"/>
        <v>0</v>
      </c>
      <c r="L32" s="78" t="str">
        <f t="shared" si="4"/>
        <v xml:space="preserve"> </v>
      </c>
      <c r="M32" s="79"/>
      <c r="N32" s="80"/>
      <c r="O32" s="81"/>
      <c r="P32" s="81"/>
      <c r="Q32" s="82"/>
      <c r="R32" s="82"/>
      <c r="S32" s="83"/>
      <c r="T32" s="81"/>
      <c r="U32" s="73" t="s">
        <v>15</v>
      </c>
    </row>
    <row r="33" spans="2:21" ht="13.5" customHeight="1" thickTop="1" thickBot="1" x14ac:dyDescent="0.3">
      <c r="C33" s="4"/>
      <c r="D33" s="4"/>
      <c r="E33" s="4"/>
      <c r="F33" s="4"/>
      <c r="G33" s="4"/>
      <c r="H33" s="4"/>
      <c r="K33" s="84"/>
    </row>
    <row r="34" spans="2:21" ht="60.75" customHeight="1" thickTop="1" thickBot="1" x14ac:dyDescent="0.3">
      <c r="B34" s="85" t="s">
        <v>9</v>
      </c>
      <c r="C34" s="86"/>
      <c r="D34" s="86"/>
      <c r="E34" s="86"/>
      <c r="F34" s="86"/>
      <c r="G34" s="87"/>
      <c r="H34" s="88"/>
      <c r="I34" s="89" t="s">
        <v>10</v>
      </c>
      <c r="J34" s="90" t="s">
        <v>11</v>
      </c>
      <c r="K34" s="91"/>
      <c r="L34" s="92"/>
      <c r="M34" s="28"/>
      <c r="N34" s="28"/>
      <c r="O34" s="28"/>
      <c r="P34" s="28"/>
      <c r="Q34" s="28"/>
      <c r="R34" s="28"/>
      <c r="S34" s="28"/>
      <c r="T34" s="28"/>
      <c r="U34" s="93"/>
    </row>
    <row r="35" spans="2:21" ht="33" customHeight="1" thickTop="1" thickBot="1" x14ac:dyDescent="0.3">
      <c r="B35" s="94" t="s">
        <v>33</v>
      </c>
      <c r="C35" s="94"/>
      <c r="D35" s="94"/>
      <c r="E35" s="94"/>
      <c r="F35" s="94"/>
      <c r="G35" s="95"/>
      <c r="H35" s="96"/>
      <c r="I35" s="97">
        <f>SUM(H7:H32)</f>
        <v>103600</v>
      </c>
      <c r="J35" s="98">
        <f>SUM(K7:K32)</f>
        <v>0</v>
      </c>
      <c r="K35" s="99"/>
      <c r="L35" s="100"/>
    </row>
    <row r="36" spans="2:21" ht="14.25" customHeight="1" thickTop="1" x14ac:dyDescent="0.25"/>
    <row r="37" spans="2:21" ht="14.25" customHeight="1" x14ac:dyDescent="0.25"/>
    <row r="38" spans="2:21" ht="14.25" customHeight="1" x14ac:dyDescent="0.25"/>
    <row r="39" spans="2:21" ht="14.25" customHeight="1" x14ac:dyDescent="0.25"/>
    <row r="40" spans="2:21" ht="14.25" customHeight="1" x14ac:dyDescent="0.25"/>
    <row r="41" spans="2:21" ht="14.25" customHeight="1" x14ac:dyDescent="0.25"/>
    <row r="42" spans="2:21" ht="14.25" customHeight="1" x14ac:dyDescent="0.25"/>
    <row r="43" spans="2:21" ht="14.25" customHeight="1" x14ac:dyDescent="0.25"/>
    <row r="44" spans="2:21" ht="14.25" customHeight="1" x14ac:dyDescent="0.25"/>
    <row r="45" spans="2:21" ht="14.25" customHeight="1" x14ac:dyDescent="0.25"/>
    <row r="46" spans="2:21" ht="14.25" customHeight="1" x14ac:dyDescent="0.25"/>
    <row r="47" spans="2:21" ht="14.25" customHeight="1" x14ac:dyDescent="0.25"/>
    <row r="48" spans="2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</sheetData>
  <sheetProtection algorithmName="SHA-512" hashValue="jEcVmNCzXe3AojFJMNlGShHkaiErd0mg314r951hb9SEH9e4Z9kjBOVg1oYKctFrZGTCDF0P1g9vqOEMfDbtTw==" saltValue="btWLtaN5zryeSaUEdydWnw==" spinCount="100000" sheet="1" objects="1" scenarios="1"/>
  <mergeCells count="14">
    <mergeCell ref="T7:T32"/>
    <mergeCell ref="S7:S32"/>
    <mergeCell ref="R7:R32"/>
    <mergeCell ref="B35:F35"/>
    <mergeCell ref="J35:L35"/>
    <mergeCell ref="B1:D1"/>
    <mergeCell ref="B34:F34"/>
    <mergeCell ref="J34:L34"/>
    <mergeCell ref="G12:G32"/>
    <mergeCell ref="Q7:Q32"/>
    <mergeCell ref="M7:M32"/>
    <mergeCell ref="N7:N32"/>
    <mergeCell ref="O7:O32"/>
    <mergeCell ref="P7:P32"/>
  </mergeCells>
  <conditionalFormatting sqref="B7:B32 D7:D32">
    <cfRule type="containsBlanks" dxfId="14" priority="65">
      <formula>LEN(TRIM(B7))=0</formula>
    </cfRule>
  </conditionalFormatting>
  <conditionalFormatting sqref="B7:B32">
    <cfRule type="cellIs" dxfId="13" priority="59" operator="greaterThanOrEqual">
      <formula>1</formula>
    </cfRule>
  </conditionalFormatting>
  <conditionalFormatting sqref="G7:G8">
    <cfRule type="expression" dxfId="12" priority="1">
      <formula>LEN(TRIM(G7))&gt;0</formula>
    </cfRule>
    <cfRule type="expression" dxfId="11" priority="2">
      <formula>LEN(TRIM(G7))&gt;0</formula>
    </cfRule>
    <cfRule type="expression" dxfId="10" priority="3">
      <formula>LEN(TRIM(G7))&gt;0</formula>
    </cfRule>
    <cfRule type="expression" dxfId="9" priority="4">
      <formula>LEN(TRIM(G7))=0</formula>
    </cfRule>
  </conditionalFormatting>
  <conditionalFormatting sqref="G9:G12">
    <cfRule type="notContainsBlanks" dxfId="8" priority="5">
      <formula>LEN(TRIM(G9))&gt;0</formula>
    </cfRule>
    <cfRule type="notContainsBlanks" dxfId="7" priority="6">
      <formula>LEN(TRIM(G9))&gt;0</formula>
    </cfRule>
    <cfRule type="notContainsBlanks" dxfId="6" priority="7">
      <formula>LEN(TRIM(G9))&gt;0</formula>
    </cfRule>
    <cfRule type="containsBlanks" dxfId="5" priority="8">
      <formula>LEN(TRIM(G9))=0</formula>
    </cfRule>
  </conditionalFormatting>
  <conditionalFormatting sqref="J7:J32">
    <cfRule type="notContainsBlanks" dxfId="4" priority="24">
      <formula>LEN(TRIM(J7))&gt;0</formula>
    </cfRule>
    <cfRule type="notContainsBlanks" dxfId="3" priority="25">
      <formula>LEN(TRIM(J7))&gt;0</formula>
    </cfRule>
    <cfRule type="containsBlanks" dxfId="2" priority="26">
      <formula>LEN(TRIM(J7))=0</formula>
    </cfRule>
  </conditionalFormatting>
  <conditionalFormatting sqref="L7:L32">
    <cfRule type="cellIs" dxfId="1" priority="55" operator="equal">
      <formula>"NEVYHOVUJE"</formula>
    </cfRule>
    <cfRule type="cellIs" dxfId="0" priority="56" operator="equal">
      <formula>"VYHOVUJE"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3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 U22 U25:U31 U10:U11 U13:U16 U18:U19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2025-04-15T04:07:11Z</cp:lastPrinted>
  <dcterms:created xsi:type="dcterms:W3CDTF">2014-03-05T12:43:32Z</dcterms:created>
  <dcterms:modified xsi:type="dcterms:W3CDTF">2025-04-15T08:41:20Z</dcterms:modified>
</cp:coreProperties>
</file>